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Habri\Desktop\"/>
    </mc:Choice>
  </mc:AlternateContent>
  <xr:revisionPtr revIDLastSave="0" documentId="8_{6C6A90ED-0200-479D-AE3B-8BA099E84680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Dataset" sheetId="1" r:id="rId1"/>
  </sheets>
  <definedNames>
    <definedName name="_xlnm._FilterDatabase" localSheetId="0" hidden="1">Dataset!$B$5:$D$12</definedName>
  </definedNames>
  <calcPr calcId="191029" iterate="1" iterateCount="1000" calcOnSave="0"/>
</workbook>
</file>

<file path=xl/calcChain.xml><?xml version="1.0" encoding="utf-8"?>
<calcChain xmlns="http://schemas.openxmlformats.org/spreadsheetml/2006/main">
  <c r="AQ14" i="1" l="1"/>
  <c r="AP12" i="1" l="1"/>
  <c r="D7" i="1" l="1"/>
  <c r="D8" i="1" l="1"/>
</calcChain>
</file>

<file path=xl/sharedStrings.xml><?xml version="1.0" encoding="utf-8"?>
<sst xmlns="http://schemas.openxmlformats.org/spreadsheetml/2006/main" count="35" uniqueCount="34">
  <si>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</si>
  <si>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</si>
  <si>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</si>
  <si>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</si>
  <si>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</si>
  <si>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</si>
  <si>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</si>
  <si>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</si>
  <si>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</si>
  <si>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</si>
  <si>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</si>
  <si>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</si>
  <si>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</si>
  <si>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</si>
  <si>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</si>
  <si>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</si>
  <si>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</si>
  <si>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POP</t>
  </si>
  <si>
    <t>LP_PE_NUM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</si>
  <si>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</si>
  <si>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</si>
  <si>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</si>
  <si>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</si>
  <si>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</si>
  <si>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</si>
  <si>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Total Population</t>
  </si>
  <si>
    <t>OM</t>
  </si>
  <si>
    <t>Omani</t>
  </si>
  <si>
    <t>Expatriate</t>
  </si>
  <si>
    <t>POP_01</t>
  </si>
  <si>
    <t>POP_02</t>
  </si>
  <si>
    <t>POP_03</t>
  </si>
  <si>
    <t>OMN_POP_O_NUM</t>
  </si>
  <si>
    <t>OMN_POP_E_NUM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</si>
</sst>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Tms Rmn"/>
      <charset val="178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3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3" fillId="4" borderId="1" xfId="0" applyFont="1" applyFill="1" applyBorder="1"/>
    <xf numFmtId="0" fontId="3" fillId="4" borderId="2" xfId="0" applyFont="1" applyFill="1" applyBorder="1"/>
    <xf numFmtId="0" fontId="0" fillId="0" borderId="0" xfId="0" applyBorder="1"/>
    <xf numFmtId="0" fontId="9" fillId="0" borderId="1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0" fontId="0" fillId="0" borderId="2" xfId="0" applyFill="1" applyBorder="1"/>
    <xf numFmtId="0" fontId="0" fillId="0" borderId="7" xfId="0" applyBorder="1"/>
    <xf numFmtId="0" fontId="0" fillId="0" borderId="0" xfId="0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0" fillId="0" borderId="7" xfId="0" applyFill="1" applyBorder="1"/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indent="2"/>
    </xf>
    <xf numFmtId="0" fontId="9" fillId="0" borderId="2" xfId="0" applyFont="1" applyFill="1" applyBorder="1" applyAlignment="1">
      <alignment horizontal="left" indent="1"/>
    </xf>
    <xf numFmtId="0" fontId="9" fillId="0" borderId="7" xfId="0" applyFont="1" applyFill="1" applyBorder="1" applyAlignment="1">
      <alignment horizontal="left" indent="2"/>
    </xf>
    <xf numFmtId="0" fontId="3" fillId="2" borderId="9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3" fillId="2" borderId="10" xfId="0" applyFon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0" fontId="0" fillId="0" borderId="14" xfId="0" applyBorder="1"/>
    <xf numFmtId="0" fontId="0" fillId="0" borderId="15" xfId="0" applyBorder="1"/>
    <xf numFmtId="0" fontId="3" fillId="2" borderId="16" xfId="0" applyFont="1" applyFill="1" applyBorder="1"/>
  </cellXfs>
  <cellStyles count="7">
    <cellStyle name="=C:\WINNT35\SYSTEM32\COMMAND.COM" xfId="6" xr:uid="{00000000-0005-0000-0000-000000000000}"/>
    <cellStyle name="Millares 10" xfId="2" xr:uid="{00000000-0005-0000-0000-000001000000}"/>
    <cellStyle name="Millares 8" xfId="5" xr:uid="{00000000-0005-0000-0000-000002000000}"/>
    <cellStyle name="Millares 9" xfId="3" xr:uid="{00000000-0005-0000-0000-000003000000}"/>
    <cellStyle name="Normal" xfId="0" builtinId="0"/>
    <cellStyle name="Normal 3" xfId="1" xr:uid="{00000000-0005-0000-0000-000005000000}"/>
    <cellStyle name="Normal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N14"/>
  <sheetViews>
    <sheetView tabSelected="1" topLeftCell="AH1" zoomScale="145" zoomScaleNormal="145" workbookViewId="0">
      <selection activeCell="AU18" sqref="AU18"/>
    </sheetView>
  </sheetViews>
  <sheetFormatPr defaultRowHeight="15" x14ac:dyDescent="0.25"/>
  <cols>
    <col min="1" max="1" width="1.42578125" style="2" customWidth="1"/>
    <col min="2" max="2" width="29.28515625" style="1" bestFit="1" customWidth="1"/>
    <col min="3" max="3" width="30.7109375" style="1" bestFit="1" customWidth="1"/>
    <col min="4" max="4" width="21.5703125" customWidth="1"/>
    <col min="42" max="42" width="9.5703125" bestFit="1" customWidth="1"/>
  </cols>
  <sheetData>
    <row r="1" spans="2:43 16237:16238" s="2" customFormat="1" ht="9.75" customHeight="1" thickBot="1" x14ac:dyDescent="0.3">
      <c r="B1" s="16"/>
      <c r="C1" s="16"/>
      <c r="D1" s="17"/>
      <c r="E1" s="3"/>
      <c r="F1" s="3"/>
    </row>
    <row r="2" spans="2:43 16237:16238" s="2" customFormat="1" x14ac:dyDescent="0.25">
      <c r="B2" s="8" t="s">
        <v>19</v>
      </c>
      <c r="C2" s="9" t="s">
        <v>20</v>
      </c>
      <c r="D2" s="11" t="s">
        <v>21</v>
      </c>
      <c r="E2" s="3"/>
      <c r="F2" s="3"/>
      <c r="WZM2" s="18"/>
      <c r="WZN2" s="18"/>
    </row>
    <row r="3" spans="2:43 16237:16238" s="2" customFormat="1" x14ac:dyDescent="0.25">
      <c r="B3" s="8" t="s">
        <v>22</v>
      </c>
      <c r="C3" s="12" t="s">
        <v>23</v>
      </c>
      <c r="D3" s="11" t="s">
        <v>24</v>
      </c>
      <c r="E3" s="3"/>
      <c r="F3" s="3"/>
      <c r="WZM3" s="18"/>
      <c r="WZN3" s="18"/>
    </row>
    <row r="4" spans="2:43 16237:16238" s="2" customFormat="1" x14ac:dyDescent="0.25">
      <c r="B4" s="8" t="s">
        <v>0</v>
      </c>
      <c r="C4" s="9" t="s">
        <v>17</v>
      </c>
      <c r="D4" s="11" t="s">
        <v>13</v>
      </c>
      <c r="E4" s="3"/>
      <c r="F4" s="3"/>
      <c r="WZM4" s="18" t="s">
        <v>8</v>
      </c>
      <c r="WZN4" s="18">
        <v>0</v>
      </c>
    </row>
    <row r="5" spans="2:43 16237:16238" s="2" customFormat="1" x14ac:dyDescent="0.25">
      <c r="B5" s="8" t="s">
        <v>1</v>
      </c>
      <c r="C5" s="12" t="s">
        <v>26</v>
      </c>
      <c r="D5" s="11" t="s">
        <v>10</v>
      </c>
      <c r="E5" s="3"/>
      <c r="F5" s="3"/>
      <c r="WZM5" s="18" t="s">
        <v>16</v>
      </c>
      <c r="WZN5" s="18">
        <v>3</v>
      </c>
    </row>
    <row r="6" spans="2:43 16237:16238" s="2" customFormat="1" ht="15.75" thickBot="1" x14ac:dyDescent="0.3">
      <c r="B6" s="8" t="s">
        <v>2</v>
      </c>
      <c r="C6" s="9" t="s">
        <v>14</v>
      </c>
      <c r="D6" s="11" t="s">
        <v>11</v>
      </c>
      <c r="WZM6" s="18" t="s">
        <v>15</v>
      </c>
      <c r="WZN6" s="18">
        <v>6</v>
      </c>
    </row>
    <row r="7" spans="2:43 16237:16238" s="2" customFormat="1" x14ac:dyDescent="0.25">
      <c r="B7" s="5" t="s">
        <v>4</v>
      </c>
      <c r="C7" s="6">
        <v>3</v>
      </c>
      <c r="D7" s="7" t="str">
        <f>"Scale = "&amp;IF(C7=0,"Unit",(IF(C7=3,"Thousand",(IF(C7=6,"Million",(IF(C7=9,"Billion")))))))</f>
        <v>Scale = Thousand</v>
      </c>
      <c r="E7" s="3"/>
      <c r="F7" s="3"/>
      <c r="WZM7" s="18"/>
      <c r="WZN7" s="18">
        <v>9</v>
      </c>
    </row>
    <row r="8" spans="2:43 16237:16238" s="2" customFormat="1" x14ac:dyDescent="0.25">
      <c r="B8" s="8" t="s">
        <v>3</v>
      </c>
      <c r="C8" s="9" t="s">
        <v>15</v>
      </c>
      <c r="D8" s="10" t="str">
        <f>"Frequency = "&amp;IF(C8="A","Annual",IF(C8="Q", "Quarterly", "Monthly"))</f>
        <v>Frequency = Annual</v>
      </c>
      <c r="E8" s="3"/>
      <c r="F8" s="3"/>
    </row>
    <row r="9" spans="2:43 16237:16238" s="2" customFormat="1" ht="15.75" thickBot="1" x14ac:dyDescent="0.3">
      <c r="B9" s="13" t="s">
        <v>9</v>
      </c>
      <c r="C9" s="14"/>
      <c r="D9" s="15" t="s">
        <v>12</v>
      </c>
    </row>
    <row r="10" spans="2:43 16237:16238" s="2" customFormat="1" ht="15.75" thickBot="1" x14ac:dyDescent="0.3">
      <c r="B10" s="4"/>
    </row>
    <row r="11" spans="2:43 16237:16238" ht="15.75" thickBot="1" x14ac:dyDescent="0.3">
      <c r="B11" s="19" t="s">
        <v>7</v>
      </c>
      <c r="C11" s="20" t="s">
        <v>6</v>
      </c>
      <c r="D11" s="20" t="s">
        <v>5</v>
      </c>
      <c r="E11" s="27">
        <v>1985</v>
      </c>
      <c r="F11" s="28">
        <v>1986</v>
      </c>
      <c r="G11" s="28">
        <v>1987</v>
      </c>
      <c r="H11" s="28">
        <v>1988</v>
      </c>
      <c r="I11" s="28">
        <v>1989</v>
      </c>
      <c r="J11" s="28">
        <v>1990</v>
      </c>
      <c r="K11" s="28">
        <v>1991</v>
      </c>
      <c r="L11" s="28">
        <v>1992</v>
      </c>
      <c r="M11" s="28">
        <v>1993</v>
      </c>
      <c r="N11" s="28">
        <v>1994</v>
      </c>
      <c r="O11" s="28">
        <v>1995</v>
      </c>
      <c r="P11" s="28">
        <v>1996</v>
      </c>
      <c r="Q11" s="28">
        <v>1997</v>
      </c>
      <c r="R11" s="28">
        <v>1998</v>
      </c>
      <c r="S11" s="28">
        <v>1999</v>
      </c>
      <c r="T11" s="28">
        <v>2000</v>
      </c>
      <c r="U11" s="28">
        <v>2001</v>
      </c>
      <c r="V11" s="28">
        <v>2002</v>
      </c>
      <c r="W11" s="28">
        <v>2003</v>
      </c>
      <c r="X11" s="28">
        <v>2004</v>
      </c>
      <c r="Y11" s="28">
        <v>2005</v>
      </c>
      <c r="Z11" s="28">
        <v>2006</v>
      </c>
      <c r="AA11" s="28">
        <v>2007</v>
      </c>
      <c r="AB11" s="28">
        <v>2008</v>
      </c>
      <c r="AC11" s="28">
        <v>2009</v>
      </c>
      <c r="AD11" s="28">
        <v>2010</v>
      </c>
      <c r="AE11" s="28">
        <v>2011</v>
      </c>
      <c r="AF11" s="28">
        <v>2012</v>
      </c>
      <c r="AG11" s="28">
        <v>2013</v>
      </c>
      <c r="AH11" s="28">
        <v>2014</v>
      </c>
      <c r="AI11" s="28">
        <v>2015</v>
      </c>
      <c r="AJ11" s="28">
        <v>2016</v>
      </c>
      <c r="AK11" s="37">
        <v>2017</v>
      </c>
      <c r="AL11" s="37">
        <v>2018</v>
      </c>
      <c r="AM11" s="37">
        <v>2019</v>
      </c>
      <c r="AN11" s="37">
        <v>2020</v>
      </c>
      <c r="AO11" s="41">
        <v>2021</v>
      </c>
      <c r="AP11" s="37">
        <v>2022</v>
      </c>
      <c r="AQ11" s="47">
        <v>2023</v>
      </c>
    </row>
    <row r="12" spans="2:43 16237:16238" x14ac:dyDescent="0.25">
      <c r="B12" s="22" t="s">
        <v>29</v>
      </c>
      <c r="C12" s="35" t="s">
        <v>25</v>
      </c>
      <c r="D12" s="23" t="s">
        <v>18</v>
      </c>
      <c r="E12" s="24">
        <v>1416</v>
      </c>
      <c r="F12" s="24">
        <v>1438</v>
      </c>
      <c r="G12" s="24">
        <v>1424</v>
      </c>
      <c r="H12" s="24">
        <v>1501</v>
      </c>
      <c r="I12" s="24">
        <v>1559</v>
      </c>
      <c r="J12" s="24">
        <v>1625</v>
      </c>
      <c r="K12" s="24">
        <v>1757</v>
      </c>
      <c r="L12" s="24">
        <v>1882</v>
      </c>
      <c r="M12" s="24">
        <v>2000</v>
      </c>
      <c r="N12" s="24">
        <v>2050</v>
      </c>
      <c r="O12" s="24">
        <v>2131</v>
      </c>
      <c r="P12" s="24">
        <v>2214</v>
      </c>
      <c r="Q12" s="24">
        <v>2255</v>
      </c>
      <c r="R12" s="24">
        <v>2287</v>
      </c>
      <c r="S12" s="24">
        <v>2325</v>
      </c>
      <c r="T12" s="24">
        <v>2402</v>
      </c>
      <c r="U12" s="24">
        <v>2478</v>
      </c>
      <c r="V12" s="24">
        <v>2538</v>
      </c>
      <c r="W12" s="24">
        <v>2341</v>
      </c>
      <c r="X12" s="24">
        <v>2416</v>
      </c>
      <c r="Y12" s="24">
        <v>2509</v>
      </c>
      <c r="Z12" s="24">
        <v>2577</v>
      </c>
      <c r="AA12" s="24">
        <v>2743</v>
      </c>
      <c r="AB12" s="24">
        <v>2867</v>
      </c>
      <c r="AC12" s="24">
        <v>3174</v>
      </c>
      <c r="AD12" s="24">
        <v>2773</v>
      </c>
      <c r="AE12" s="24">
        <v>3295</v>
      </c>
      <c r="AF12" s="24">
        <v>3623</v>
      </c>
      <c r="AG12" s="24">
        <v>3855</v>
      </c>
      <c r="AH12" s="24">
        <v>3993</v>
      </c>
      <c r="AI12" s="24">
        <v>4159</v>
      </c>
      <c r="AJ12" s="24">
        <v>4414</v>
      </c>
      <c r="AK12" s="24">
        <v>4559</v>
      </c>
      <c r="AL12" s="24">
        <v>4601</v>
      </c>
      <c r="AM12" s="24">
        <v>4618</v>
      </c>
      <c r="AN12" s="38">
        <v>4480</v>
      </c>
      <c r="AO12" s="38">
        <v>4527</v>
      </c>
      <c r="AP12" s="42">
        <f>SUM(AP13:AP14)</f>
        <v>4933850</v>
      </c>
      <c r="AQ12" s="45">
        <v>2928957</v>
      </c>
    </row>
    <row r="13" spans="2:43 16237:16238" x14ac:dyDescent="0.25">
      <c r="B13" s="30" t="s">
        <v>30</v>
      </c>
      <c r="C13" s="34" t="s">
        <v>27</v>
      </c>
      <c r="D13" s="31" t="s">
        <v>32</v>
      </c>
      <c r="E13" s="21">
        <v>1102</v>
      </c>
      <c r="F13" s="21">
        <v>1143</v>
      </c>
      <c r="G13" s="21">
        <v>1185</v>
      </c>
      <c r="H13" s="21">
        <v>1226</v>
      </c>
      <c r="I13" s="21">
        <v>1274</v>
      </c>
      <c r="J13" s="21">
        <v>1321</v>
      </c>
      <c r="K13" s="26">
        <v>1369</v>
      </c>
      <c r="L13" s="26">
        <v>1417</v>
      </c>
      <c r="M13" s="26">
        <v>1465</v>
      </c>
      <c r="N13" s="26">
        <v>1512</v>
      </c>
      <c r="O13" s="26">
        <v>1557</v>
      </c>
      <c r="P13" s="26">
        <v>1602</v>
      </c>
      <c r="Q13" s="26">
        <v>1642</v>
      </c>
      <c r="R13" s="26">
        <v>1685</v>
      </c>
      <c r="S13" s="26">
        <v>1729</v>
      </c>
      <c r="T13" s="26">
        <v>1778</v>
      </c>
      <c r="U13" s="26">
        <v>1826</v>
      </c>
      <c r="V13" s="26">
        <v>1870</v>
      </c>
      <c r="W13" s="26">
        <v>1782</v>
      </c>
      <c r="X13" s="26">
        <v>1803</v>
      </c>
      <c r="Y13" s="26">
        <v>1843</v>
      </c>
      <c r="Z13" s="26">
        <v>1884</v>
      </c>
      <c r="AA13" s="26">
        <v>1923</v>
      </c>
      <c r="AB13" s="26">
        <v>1967</v>
      </c>
      <c r="AC13" s="26">
        <v>2018</v>
      </c>
      <c r="AD13" s="26">
        <v>1957</v>
      </c>
      <c r="AE13" s="26">
        <v>2013</v>
      </c>
      <c r="AF13" s="26">
        <v>2093</v>
      </c>
      <c r="AG13" s="26">
        <v>2172</v>
      </c>
      <c r="AH13" s="26">
        <v>2261</v>
      </c>
      <c r="AI13" s="26">
        <v>2345</v>
      </c>
      <c r="AJ13" s="26">
        <v>2428</v>
      </c>
      <c r="AK13" s="26">
        <v>2505</v>
      </c>
      <c r="AL13" s="26">
        <v>2579</v>
      </c>
      <c r="AM13" s="26">
        <v>2655</v>
      </c>
      <c r="AN13" s="26">
        <v>2735</v>
      </c>
      <c r="AO13" s="39">
        <v>2804</v>
      </c>
      <c r="AP13" s="43">
        <v>2867611</v>
      </c>
      <c r="AQ13" s="45">
        <v>2236645</v>
      </c>
    </row>
    <row r="14" spans="2:43 16237:16238" ht="15.75" thickBot="1" x14ac:dyDescent="0.3">
      <c r="B14" s="32" t="s">
        <v>31</v>
      </c>
      <c r="C14" s="36" t="s">
        <v>28</v>
      </c>
      <c r="D14" s="33" t="s">
        <v>33</v>
      </c>
      <c r="E14" s="25">
        <v>314</v>
      </c>
      <c r="F14" s="25">
        <v>295</v>
      </c>
      <c r="G14" s="25">
        <v>239</v>
      </c>
      <c r="H14" s="25">
        <v>275</v>
      </c>
      <c r="I14" s="25">
        <v>285</v>
      </c>
      <c r="J14" s="25">
        <v>304</v>
      </c>
      <c r="K14" s="29">
        <v>388</v>
      </c>
      <c r="L14" s="29">
        <v>465</v>
      </c>
      <c r="M14" s="29">
        <v>535</v>
      </c>
      <c r="N14" s="29">
        <v>538</v>
      </c>
      <c r="O14" s="29">
        <v>574</v>
      </c>
      <c r="P14" s="29">
        <v>612</v>
      </c>
      <c r="Q14" s="29">
        <v>613</v>
      </c>
      <c r="R14" s="29">
        <v>602</v>
      </c>
      <c r="S14" s="29">
        <v>596</v>
      </c>
      <c r="T14" s="29">
        <v>624</v>
      </c>
      <c r="U14" s="29">
        <v>652</v>
      </c>
      <c r="V14" s="29">
        <v>668</v>
      </c>
      <c r="W14" s="29">
        <v>559</v>
      </c>
      <c r="X14" s="29">
        <v>613</v>
      </c>
      <c r="Y14" s="29">
        <v>666</v>
      </c>
      <c r="Z14" s="29">
        <v>693</v>
      </c>
      <c r="AA14" s="29">
        <v>820</v>
      </c>
      <c r="AB14" s="29">
        <v>900</v>
      </c>
      <c r="AC14" s="29">
        <v>1156</v>
      </c>
      <c r="AD14" s="29">
        <v>816</v>
      </c>
      <c r="AE14" s="29">
        <v>1282</v>
      </c>
      <c r="AF14" s="29">
        <v>1530</v>
      </c>
      <c r="AG14" s="29">
        <v>1683</v>
      </c>
      <c r="AH14" s="29">
        <v>1732</v>
      </c>
      <c r="AI14" s="29">
        <v>1814</v>
      </c>
      <c r="AJ14" s="29">
        <v>1986</v>
      </c>
      <c r="AK14" s="29">
        <v>2054</v>
      </c>
      <c r="AL14" s="29">
        <v>2022</v>
      </c>
      <c r="AM14" s="29">
        <v>1963</v>
      </c>
      <c r="AN14" s="29">
        <v>1745</v>
      </c>
      <c r="AO14" s="40">
        <v>1723</v>
      </c>
      <c r="AP14" s="44">
        <v>2066239</v>
      </c>
      <c r="AQ14" s="46">
        <f>SUM(AQ12:AQ13)</f>
        <v>5165602</v>
      </c>
    </row>
  </sheetData>
  <dataValidations disablePrompts="1" count="2">
    <dataValidation type="list" allowBlank="1" showErrorMessage="1" prompt="_x000a_" sqref="C7" xr:uid="{00000000-0002-0000-0000-000000000000}">
      <formula1>$WZN$4:$WZN$7</formula1>
    </dataValidation>
    <dataValidation type="list" allowBlank="1" showInputMessage="1" showErrorMessage="1" sqref="C8" xr:uid="{00000000-0002-0000-0000-000001000000}">
      <formula1>$WZM$4:$WZM$6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Hilal Al Abri</cp:lastModifiedBy>
  <dcterms:created xsi:type="dcterms:W3CDTF">2016-03-10T14:57:36Z</dcterms:created>
  <dcterms:modified xsi:type="dcterms:W3CDTF">2024-08-21T07:17:49Z</dcterms:modified>
</cp:coreProperties>
</file>